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me" sheetId="1" state="visible" r:id="rId2"/>
    <sheet name="Assumptions" sheetId="2" state="visible" r:id="rId3"/>
    <sheet name="Accepted" sheetId="3" state="visible" r:id="rId4"/>
    <sheet name="Exceptions" sheetId="4" state="visible" r:id="rId5"/>
    <sheet name="Duplicates" sheetId="5" state="visible" r:id="rId6"/>
    <sheet name="Audit" sheetId="6" state="visible" r:id="rId7"/>
    <sheet name="Reconciliation" sheetId="7" state="visible" r:id="rId8"/>
    <sheet name="North_Sales" sheetId="8" state="visible" r:id="rId9"/>
    <sheet name="North_Assumptions" sheetId="9" state="visible" r:id="rId10"/>
    <sheet name="South_Sales" sheetId="10" state="visible" r:id="rId11"/>
    <sheet name="South_Assumptions" sheetId="11" state="visible" r:id="rId12"/>
  </sheets>
  <definedNames>
    <definedName function="false" hidden="false" localSheetId="2" name="_xlnm.Print_Area" vbProcedure="false">Accepted!$A$1:$H$5</definedName>
    <definedName function="false" hidden="false" localSheetId="1" name="_xlnm.Print_Area" vbProcedure="false">Assumptions!$A$1:$C$5</definedName>
    <definedName function="false" hidden="false" localSheetId="5" name="_xlnm.Print_Area" vbProcedure="false">Audit!$A$1:$J$9</definedName>
    <definedName function="false" hidden="false" localSheetId="4" name="_xlnm.Print_Area" vbProcedure="false">Duplicates!$A$1:$J$2</definedName>
    <definedName function="false" hidden="false" localSheetId="3" name="_xlnm.Print_Area" vbProcedure="false">Exceptions!$A$1:$J$4</definedName>
    <definedName function="false" hidden="false" localSheetId="8" name="_xlnm.Print_Area" vbProcedure="false">North_Assumptions!$A$1:$K$3</definedName>
    <definedName function="false" hidden="false" localSheetId="7" name="_xlnm.Print_Area" vbProcedure="false">North_Sales!$A$1:$K$5</definedName>
    <definedName function="false" hidden="false" localSheetId="0" name="_xlnm.Print_Area" vbProcedure="false">Readme!$A$1:$D$25</definedName>
    <definedName function="false" hidden="false" localSheetId="6" name="_xlnm.Print_Area" vbProcedure="false">Reconciliation!$A$1:$C$17</definedName>
    <definedName function="false" hidden="false" localSheetId="10" name="_xlnm.Print_Area" vbProcedure="false">South_Assumptions!$A$1:$K$3</definedName>
    <definedName function="false" hidden="false" localSheetId="9" name="_xlnm.Print_Area" vbProcedure="false">South_Sales!$A$1:$K$5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<sst xmlns="http://schemas.openxmlformats.org/spreadsheetml/2006/main" count="282" uniqueCount="134">
  <si>
    <t xml:space="preserve">Merged Sales | Synthetic Editorial Test</t>
  </si>
  <si>
    <t xml:space="preserve">Purpose</t>
  </si>
  <si>
    <t xml:space="preserve">English merge of North_sales.xlsx and South_sales.xlsx. These are synthetic editorial-test records, not real sales.</t>
  </si>
  <si>
    <t xml:space="preserve">Result</t>
  </si>
  <si>
    <t xml:space="preserve">8 raw rows = 4 accepted + 1 removed duplicate + 2 conflicting versions + 1 incomplete row. Accepted net EUR 440.00; gross EUR 528.00 at 20%.</t>
  </si>
  <si>
    <t xml:space="preserve">Deduplication</t>
  </si>
  <si>
    <t xml:space="preserve">Match Order ID, order date, units, unit price EUR and line-net field. Relative cell references in formulas are normalized before comparison; source filename and row are provenance, not sales fields. N02 matches despite different source row numbers.</t>
  </si>
  <si>
    <t xml:space="preserve">Conflicts</t>
  </si>
  <si>
    <t xml:space="preserve">N03 has units 1 in North and 2 in South. Both versions appear in Exceptions and neither is included in accepted totals.</t>
  </si>
  <si>
    <t xml:space="preserve">Missing units</t>
  </si>
  <si>
    <t xml:space="preserve">N04 has blank units. It is in Exceptions, with its original blank preserved. Its net and gross are unknown, not zero.</t>
  </si>
  <si>
    <t xml:space="preserve">Dates</t>
  </si>
  <si>
    <t xml:space="preserve">Accepted ISO text dates are converted to real Excel dates displayed yyyy-mm-dd. Source, Audit and exception date fields retain original text.</t>
  </si>
  <si>
    <t xml:space="preserve">Editable formulas</t>
  </si>
  <si>
    <t xml:space="preserve">Accepted line net is Units × Unit price with a blank guard. Reconciliation net and gross are formulas; gross uses only Assumptions!B2 (20%). Yellow B2 is editable.</t>
  </si>
  <si>
    <t xml:space="preserve">Source preservation</t>
  </si>
  <si>
    <t xml:space="preserve">North_Sales and South_Sales preserve original Sales cells A1:H5, including text dates, blanks, formulas and source summaries. Filename and original sheet are added in J:K without shifting cells.</t>
  </si>
  <si>
    <t xml:space="preserve">Renamed sheets</t>
  </si>
  <si>
    <t xml:space="preserve">North: Sales → North_Sales; Assumptions → North_Assumptions. South: Sales → South_Sales; Assumptions → South_Assumptions. Original assumptions are preserved separately.</t>
  </si>
  <si>
    <t xml:space="preserve">Reference correction</t>
  </si>
  <si>
    <t xml:space="preserve">Each source H3 changes only its Assumptions!B2 reference to the corresponding renamed source assumptions sheet. Local line formulas E2:E5 and H2 SUM retain original coordinates and formulas.</t>
  </si>
  <si>
    <t xml:space="preserve">Tax scope</t>
  </si>
  <si>
    <t xml:space="preserve">Assumptions!B2 is the single active tax assumption for accepted totals. Preserved North_Assumptions!B2 and South_Assumptions!B2 are archival source inputs, not additional accepted-total tax assumptions.</t>
  </si>
  <si>
    <t xml:space="preserve">Reconciliation scope</t>
  </si>
  <si>
    <t xml:space="preserve">Categories are mutually exclusive raw-row dispositions. Duplicate count is only the removed copy. Conflict count is all versions (2 rows, 1 Order ID). Source known-net totals include excluded rows and are not accepted revenue.</t>
  </si>
  <si>
    <t xml:space="preserve">Limitations</t>
  </si>
  <si>
    <t xml:space="preserve">No currency conversion or tax-rule validation; source prices are EUR. Classification is a merge-time snapshot: editing rows does not automatically rerun deduplication or move exceptions. Formulas recalculate; classification must be refreshed for new or changed records.</t>
  </si>
  <si>
    <t xml:space="preserve">Formula caches</t>
  </si>
  <si>
    <t xml:space="preserve">Formula text is retained with calculated initial display values. Source cached results are retained, including an empty missing-unit result. Spreadsheet applications can recalculate editable formulas; do not interpret blank net as zero.</t>
  </si>
  <si>
    <t xml:space="preserve">Canonical field</t>
  </si>
  <si>
    <t xml:space="preserve">North header</t>
  </si>
  <si>
    <t xml:space="preserve">South header</t>
  </si>
  <si>
    <t xml:space="preserve">Accepted handling</t>
  </si>
  <si>
    <t xml:space="preserve">Order ID</t>
  </si>
  <si>
    <t xml:space="preserve">ID</t>
  </si>
  <si>
    <t xml:space="preserve">Exact ID; no case folding</t>
  </si>
  <si>
    <t xml:space="preserve">Order Date</t>
  </si>
  <si>
    <t xml:space="preserve">Date text</t>
  </si>
  <si>
    <t xml:space="preserve">Order date</t>
  </si>
  <si>
    <t xml:space="preserve">ISO text → actual date</t>
  </si>
  <si>
    <t xml:space="preserve">Units</t>
  </si>
  <si>
    <t xml:space="preserve">Quantity</t>
  </si>
  <si>
    <t xml:space="preserve">Blank stays unknown</t>
  </si>
  <si>
    <t xml:space="preserve">Unit Price EUR</t>
  </si>
  <si>
    <t xml:space="preserve">Unit price EUR</t>
  </si>
  <si>
    <t xml:space="preserve">Price EUR</t>
  </si>
  <si>
    <t xml:space="preserve">Numeric EUR price</t>
  </si>
  <si>
    <t xml:space="preserve">Line Net EUR</t>
  </si>
  <si>
    <t xml:space="preserve">Line net EUR</t>
  </si>
  <si>
    <t xml:space="preserve">Editable formula; compare relative logic</t>
  </si>
  <si>
    <t xml:space="preserve">Assumption</t>
  </si>
  <si>
    <t xml:space="preserve">Value</t>
  </si>
  <si>
    <t xml:space="preserve">Scope</t>
  </si>
  <si>
    <t xml:space="preserve">Tax rate</t>
  </si>
  <si>
    <t xml:space="preserve">Single editable rate used in accepted gross total.</t>
  </si>
  <si>
    <t xml:space="preserve">Currency</t>
  </si>
  <si>
    <t xml:space="preserve">EUR</t>
  </si>
  <si>
    <t xml:space="preserve">No currency conversion.</t>
  </si>
  <si>
    <t xml:space="preserve">Data type</t>
  </si>
  <si>
    <t xml:space="preserve">Synthetic test</t>
  </si>
  <si>
    <t xml:space="preserve">Not real sales.</t>
  </si>
  <si>
    <t xml:space="preserve">Source Filename</t>
  </si>
  <si>
    <t xml:space="preserve">Source Sheet</t>
  </si>
  <si>
    <t xml:space="preserve">Source Row</t>
  </si>
  <si>
    <t xml:space="preserve">N01</t>
  </si>
  <si>
    <t xml:space="preserve">North_sales.xlsx</t>
  </si>
  <si>
    <t xml:space="preserve">Sales</t>
  </si>
  <si>
    <t xml:space="preserve">N02</t>
  </si>
  <si>
    <t xml:space="preserve">S01</t>
  </si>
  <si>
    <t xml:space="preserve">South_sales.xlsx</t>
  </si>
  <si>
    <t xml:space="preserve">S02</t>
  </si>
  <si>
    <t xml:space="preserve">Disposition</t>
  </si>
  <si>
    <t xml:space="preserve">Reason</t>
  </si>
  <si>
    <t xml:space="preserve">N03</t>
  </si>
  <si>
    <t xml:space="preserve">2026-10-03</t>
  </si>
  <si>
    <t xml:space="preserve">Conflict</t>
  </si>
  <si>
    <t xml:space="preserve">Units differ across versions (1 versus 2); all versions excluded.</t>
  </si>
  <si>
    <t xml:space="preserve">N04</t>
  </si>
  <si>
    <t xml:space="preserve">2026-10-04</t>
  </si>
  <si>
    <t xml:space="preserve">Incomplete</t>
  </si>
  <si>
    <t xml:space="preserve">Units are missing; no net or gross imputed.</t>
  </si>
  <si>
    <t xml:space="preserve">2026-10-02</t>
  </si>
  <si>
    <t xml:space="preserve">Duplicate</t>
  </si>
  <si>
    <t xml:space="preserve">All mapped fields and equivalent relative line-net formulas match; retained North_sales.xlsx, Sales row 3.</t>
  </si>
  <si>
    <t xml:space="preserve">2026-10-01</t>
  </si>
  <si>
    <t xml:space="preserve">Accepted</t>
  </si>
  <si>
    <t xml:space="preserve">Complete, non-conflicting retained row.</t>
  </si>
  <si>
    <t xml:space="preserve">2026-10-05</t>
  </si>
  <si>
    <t xml:space="preserve">2026-10-06</t>
  </si>
  <si>
    <t xml:space="preserve">Metric</t>
  </si>
  <si>
    <t xml:space="preserve">Count / EUR</t>
  </si>
  <si>
    <t xml:space="preserve">Explanation</t>
  </si>
  <si>
    <t xml:space="preserve">Raw rows</t>
  </si>
  <si>
    <t xml:space="preserve">4 North + 4 South source records.</t>
  </si>
  <si>
    <t xml:space="preserve">Accepted rows</t>
  </si>
  <si>
    <t xml:space="preserve">Complete retained rows; one retained N02.</t>
  </si>
  <si>
    <t xml:space="preserve">Duplicate rows</t>
  </si>
  <si>
    <t xml:space="preserve">Removed South N02; all mapped fields match.</t>
  </si>
  <si>
    <t xml:space="preserve">Conflict rows</t>
  </si>
  <si>
    <t xml:space="preserve">Both N03 versions excluded, not just the later version.</t>
  </si>
  <si>
    <t xml:space="preserve">Incomplete rows</t>
  </si>
  <si>
    <t xml:space="preserve">N04 units blank; no imputed amount.</t>
  </si>
  <si>
    <t xml:space="preserve">Classified raw rows</t>
  </si>
  <si>
    <t xml:space="preserve">Sum of four mutually exclusive dispositions.</t>
  </si>
  <si>
    <t xml:space="preserve">Unreconciled rows</t>
  </si>
  <si>
    <t xml:space="preserve">Must equal zero.</t>
  </si>
  <si>
    <t xml:space="preserve">Accepted net EUR</t>
  </si>
  <si>
    <t xml:space="preserve">Only accepted line-net formulas.</t>
  </si>
  <si>
    <t xml:space="preserve">Single active editable accepted-total assumption.</t>
  </si>
  <si>
    <t xml:space="preserve">Accepted tax EUR</t>
  </si>
  <si>
    <t xml:space="preserve">Tax on accepted net only.</t>
  </si>
  <si>
    <t xml:space="preserve">Accepted gross EUR</t>
  </si>
  <si>
    <t xml:space="preserve">Net × (1 + 20%).</t>
  </si>
  <si>
    <t xml:space="preserve">Source known net EUR</t>
  </si>
  <si>
    <t xml:space="preserve">Source totals retained; missing-unit net remains unknown.</t>
  </si>
  <si>
    <t xml:space="preserve">Duplicate known net EUR</t>
  </si>
  <si>
    <t xml:space="preserve">Known amount from removed N02 copy.</t>
  </si>
  <si>
    <t xml:space="preserve">Conflict known net EUR</t>
  </si>
  <si>
    <t xml:space="preserve">Known amounts of both excluded N03 versions: 80 + 160.</t>
  </si>
  <si>
    <t xml:space="preserve">Known-net balance EUR</t>
  </si>
  <si>
    <t xml:space="preserve">Known source net minus accepted, duplicate and conflict known net. Does not assign zero to missing-unit rows.</t>
  </si>
  <si>
    <t xml:space="preserve">Incomplete net amount</t>
  </si>
  <si>
    <t xml:space="preserve">Unknown</t>
  </si>
  <si>
    <t xml:space="preserve">Cannot be determined until N04 units are provided. Not included in financial totals.</t>
  </si>
  <si>
    <t xml:space="preserve">Summary</t>
  </si>
  <si>
    <t xml:space="preserve">Original Sheet</t>
  </si>
  <si>
    <t xml:space="preserve">Known net</t>
  </si>
  <si>
    <t xml:space="preserve">Known gross</t>
  </si>
  <si>
    <t xml:space="preserve">Synthetic editorial test</t>
  </si>
  <si>
    <t xml:space="preserve">Not real sales</t>
  </si>
  <si>
    <t xml:space="preserve">Assumptions</t>
  </si>
  <si>
    <t xml:space="preserve">Batch</t>
  </si>
  <si>
    <t xml:space="preserve">North_sales</t>
  </si>
  <si>
    <t xml:space="preserve">South_sales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</si>
</sst>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yyyy\-mm\-dd"/>
    <numFmt numFmtId="167" formatCode="#,##0.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rgb="FF17365D"/>
      <name val="Noto Sans CJK SC"/>
      <family val="2"/>
      <charset val="1"/>
    </font>
    <font>
      <b val="true"/>
      <sz val="11"/>
      <color rgb="FFFFFFFF"/>
      <name val="Noto Sans CJK SC"/>
      <family val="2"/>
      <charset val="1"/>
    </font>
    <font>
      <sz val="11"/>
      <color rgb="FF000000"/>
      <name val="Noto Sans CJK SC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17365D"/>
        <bgColor rgb="FF333333"/>
      </patternFill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6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65D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AcceptedRows" displayName="AcceptedRows" ref="A1:H5" headerRowCount="1" totalsRowCount="0" totalsRowShown="0">
  <autoFilter ref="A1:H5"/>
  <tableColumns count="8">
    <tableColumn id="1" name="Order ID"/>
    <tableColumn id="2" name="Order Date"/>
    <tableColumn id="3" name="Units"/>
    <tableColumn id="4" name="Unit Price EUR"/>
    <tableColumn id="5" name="Line Net EUR"/>
    <tableColumn id="6" name="Source Filename"/>
    <tableColumn id="7" name="Source Sheet"/>
    <tableColumn id="8" name="Source Row"/>
  </tableColumns>
</table>
</file>

<file path=xl/tables/table2.xml><?xml version="1.0" encoding="utf-8"?>
<table xmlns="http://schemas.openxmlformats.org/spreadsheetml/2006/main" id="2" name="DuplicatesRows" displayName="DuplicatesRows" ref="A1:J2" headerRowCount="1" totalsRowCount="0" totalsRowShown="0">
  <autoFilter ref="A1:J2"/>
  <tableColumns count="10">
    <tableColumn id="1" name="Order ID"/>
    <tableColumn id="2" name="Order Date"/>
    <tableColumn id="3" name="Units"/>
    <tableColumn id="4" name="Unit Price EUR"/>
    <tableColumn id="5" name="Line Net EUR"/>
    <tableColumn id="6" name="Source Filename"/>
    <tableColumn id="7" name="Source Sheet"/>
    <tableColumn id="8" name="Source Row"/>
    <tableColumn id="9" name="Disposition"/>
    <tableColumn id="10" name="Reason"/>
  </tableColumns>
</table>
</file>

<file path=xl/tables/table3.xml><?xml version="1.0" encoding="utf-8"?>
<table xmlns="http://schemas.openxmlformats.org/spreadsheetml/2006/main" id="3" name="ExceptionsRows" displayName="ExceptionsRows" ref="A1:J4" headerRowCount="1" totalsRowCount="0" totalsRowShown="0">
  <autoFilter ref="A1:J4"/>
  <tableColumns count="10">
    <tableColumn id="1" name="Order ID"/>
    <tableColumn id="2" name="Order Date"/>
    <tableColumn id="3" name="Units"/>
    <tableColumn id="4" name="Unit Price EUR"/>
    <tableColumn id="5" name="Line Net EUR"/>
    <tableColumn id="6" name="Source Filename"/>
    <tableColumn id="7" name="Source Sheet"/>
    <tableColumn id="8" name="Source Row"/>
    <tableColumn id="9" name="Disposition"/>
    <tableColumn id="10" name="Reason"/>
  </tableColumns>
</table>
</file>

<file path=xl/tables/table4.xml><?xml version="1.0" encoding="utf-8"?>
<table xmlns="http://schemas.openxmlformats.org/spreadsheetml/2006/main" id="4" name="RawRowAudit" displayName="RawRowAudit" ref="A1:J9" headerRowCount="1" totalsRowCount="0" totalsRowShown="0">
  <autoFilter ref="A1:J9"/>
  <tableColumns count="10">
    <tableColumn id="1" name="Order ID"/>
    <tableColumn id="2" name="Order Date"/>
    <tableColumn id="3" name="Units"/>
    <tableColumn id="4" name="Unit Price EUR"/>
    <tableColumn id="5" name="Line Net EUR"/>
    <tableColumn id="6" name="Source Filename"/>
    <tableColumn id="7" name="Source Sheet"/>
    <tableColumn id="8" name="Source Row"/>
    <tableColumn id="9" name="Disposition"/>
    <tableColumn id="10" name="Reason"/>
  </tableColumns>
</tabl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21.75" zeroHeight="false" outlineLevelRow="0" outlineLevelCol="0"/>
  <cols>
    <col collapsed="false" customWidth="true" hidden="false" outlineLevel="0" max="4" min="1" style="0" width="26.72"/>
  </cols>
  <sheetData>
    <row r="1" customFormat="false" ht="21.75" hidden="false" customHeight="true" outlineLevel="0" collapsed="false">
      <c r="A1" s="1" t="s">
        <v>0</v>
      </c>
      <c r="B1" s="1"/>
      <c r="C1" s="1"/>
      <c r="D1" s="1"/>
    </row>
    <row r="2" customFormat="false" ht="21.75" hidden="false" customHeight="true" outlineLevel="0" collapsed="false">
      <c r="A2" s="1"/>
      <c r="B2" s="1"/>
      <c r="C2" s="1"/>
      <c r="D2" s="1"/>
    </row>
    <row r="4" customFormat="false" ht="43.5" hidden="false" customHeight="true" outlineLevel="0" collapsed="false">
      <c r="A4" s="2" t="s">
        <v>1</v>
      </c>
      <c r="B4" s="3" t="s">
        <v>2</v>
      </c>
      <c r="C4" s="3"/>
      <c r="D4" s="3"/>
    </row>
    <row r="5" customFormat="false" ht="43.5" hidden="false" customHeight="true" outlineLevel="0" collapsed="false">
      <c r="A5" s="2" t="s">
        <v>3</v>
      </c>
      <c r="B5" s="3" t="s">
        <v>4</v>
      </c>
      <c r="C5" s="3"/>
      <c r="D5" s="3"/>
    </row>
    <row r="6" customFormat="false" ht="54" hidden="false" customHeight="true" outlineLevel="0" collapsed="false">
      <c r="A6" s="2" t="s">
        <v>5</v>
      </c>
      <c r="B6" s="3" t="s">
        <v>6</v>
      </c>
      <c r="C6" s="3"/>
      <c r="D6" s="3"/>
    </row>
    <row r="7" customFormat="false" ht="43.5" hidden="false" customHeight="true" outlineLevel="0" collapsed="false">
      <c r="A7" s="2" t="s">
        <v>7</v>
      </c>
      <c r="B7" s="3" t="s">
        <v>8</v>
      </c>
      <c r="C7" s="3"/>
      <c r="D7" s="3"/>
    </row>
    <row r="8" customFormat="false" ht="43.5" hidden="false" customHeight="true" outlineLevel="0" collapsed="false">
      <c r="A8" s="2" t="s">
        <v>9</v>
      </c>
      <c r="B8" s="3" t="s">
        <v>10</v>
      </c>
      <c r="C8" s="3"/>
      <c r="D8" s="3"/>
    </row>
    <row r="9" customFormat="false" ht="43.5" hidden="false" customHeight="true" outlineLevel="0" collapsed="false">
      <c r="A9" s="2" t="s">
        <v>11</v>
      </c>
      <c r="B9" s="3" t="s">
        <v>12</v>
      </c>
      <c r="C9" s="3"/>
      <c r="D9" s="3"/>
    </row>
    <row r="10" customFormat="false" ht="43.5" hidden="false" customHeight="true" outlineLevel="0" collapsed="false">
      <c r="A10" s="2" t="s">
        <v>13</v>
      </c>
      <c r="B10" s="3" t="s">
        <v>14</v>
      </c>
      <c r="C10" s="3"/>
      <c r="D10" s="3"/>
    </row>
    <row r="11" customFormat="false" ht="54" hidden="false" customHeight="true" outlineLevel="0" collapsed="false">
      <c r="A11" s="2" t="s">
        <v>15</v>
      </c>
      <c r="B11" s="3" t="s">
        <v>16</v>
      </c>
      <c r="C11" s="3"/>
      <c r="D11" s="3"/>
    </row>
    <row r="12" customFormat="false" ht="43.5" hidden="false" customHeight="true" outlineLevel="0" collapsed="false">
      <c r="A12" s="2" t="s">
        <v>17</v>
      </c>
      <c r="B12" s="3" t="s">
        <v>18</v>
      </c>
      <c r="C12" s="3"/>
      <c r="D12" s="3"/>
    </row>
    <row r="13" customFormat="false" ht="54" hidden="false" customHeight="true" outlineLevel="0" collapsed="false">
      <c r="A13" s="2" t="s">
        <v>19</v>
      </c>
      <c r="B13" s="3" t="s">
        <v>20</v>
      </c>
      <c r="C13" s="3"/>
      <c r="D13" s="3"/>
    </row>
    <row r="14" customFormat="false" ht="43.5" hidden="false" customHeight="true" outlineLevel="0" collapsed="false">
      <c r="A14" s="2" t="s">
        <v>21</v>
      </c>
      <c r="B14" s="3" t="s">
        <v>22</v>
      </c>
      <c r="C14" s="3"/>
      <c r="D14" s="3"/>
    </row>
    <row r="15" customFormat="false" ht="43.5" hidden="false" customHeight="true" outlineLevel="0" collapsed="false">
      <c r="A15" s="2" t="s">
        <v>23</v>
      </c>
      <c r="B15" s="3" t="s">
        <v>24</v>
      </c>
      <c r="C15" s="3"/>
      <c r="D15" s="3"/>
    </row>
    <row r="16" customFormat="false" ht="54" hidden="false" customHeight="true" outlineLevel="0" collapsed="false">
      <c r="A16" s="2" t="s">
        <v>25</v>
      </c>
      <c r="B16" s="3" t="s">
        <v>26</v>
      </c>
      <c r="C16" s="3"/>
      <c r="D16" s="3"/>
    </row>
    <row r="17" customFormat="false" ht="54" hidden="false" customHeight="true" outlineLevel="0" collapsed="false">
      <c r="A17" s="2" t="s">
        <v>27</v>
      </c>
      <c r="B17" s="3" t="s">
        <v>28</v>
      </c>
      <c r="C17" s="3"/>
      <c r="D17" s="3"/>
    </row>
    <row r="20" customFormat="false" ht="21.75" hidden="false" customHeight="true" outlineLevel="0" collapsed="false">
      <c r="A20" s="2" t="s">
        <v>29</v>
      </c>
      <c r="B20" s="2" t="s">
        <v>30</v>
      </c>
      <c r="C20" s="2" t="s">
        <v>31</v>
      </c>
      <c r="D20" s="2" t="s">
        <v>32</v>
      </c>
    </row>
    <row r="21" customFormat="false" ht="33.75" hidden="false" customHeight="true" outlineLevel="0" collapsed="false">
      <c r="A21" s="4" t="s">
        <v>33</v>
      </c>
      <c r="B21" s="4" t="s">
        <v>33</v>
      </c>
      <c r="C21" s="4" t="s">
        <v>34</v>
      </c>
      <c r="D21" s="4" t="s">
        <v>35</v>
      </c>
    </row>
    <row r="22" customFormat="false" ht="33.75" hidden="false" customHeight="true" outlineLevel="0" collapsed="false">
      <c r="A22" s="4" t="s">
        <v>36</v>
      </c>
      <c r="B22" s="4" t="s">
        <v>37</v>
      </c>
      <c r="C22" s="4" t="s">
        <v>38</v>
      </c>
      <c r="D22" s="4" t="s">
        <v>39</v>
      </c>
    </row>
    <row r="23" customFormat="false" ht="33.75" hidden="false" customHeight="true" outlineLevel="0" collapsed="false">
      <c r="A23" s="4" t="s">
        <v>40</v>
      </c>
      <c r="B23" s="4" t="s">
        <v>40</v>
      </c>
      <c r="C23" s="4" t="s">
        <v>41</v>
      </c>
      <c r="D23" s="4" t="s">
        <v>42</v>
      </c>
    </row>
    <row r="24" customFormat="false" ht="33.75" hidden="false" customHeight="true" outlineLevel="0" collapsed="false">
      <c r="A24" s="4" t="s">
        <v>43</v>
      </c>
      <c r="B24" s="4" t="s">
        <v>44</v>
      </c>
      <c r="C24" s="4" t="s">
        <v>45</v>
      </c>
      <c r="D24" s="4" t="s">
        <v>46</v>
      </c>
    </row>
    <row r="25" customFormat="false" ht="33.75" hidden="false" customHeight="true" outlineLevel="0" collapsed="false">
      <c r="A25" s="4" t="s">
        <v>47</v>
      </c>
      <c r="B25" s="4" t="s">
        <v>48</v>
      </c>
      <c r="C25" s="4" t="s">
        <v>48</v>
      </c>
      <c r="D25" s="4" t="s">
        <v>49</v>
      </c>
    </row>
  </sheetData>
  <mergeCells count="15">
    <mergeCell ref="A1:D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</mergeCells>
  <printOptions headings="false" gridLines="false" gridLinesSet="true" horizontalCentered="false" verticalCentered="false"/>
  <pageMargins left="0.3" right="0.3" top="0.65" bottom="0.4" header="0.3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 Synthetic sales | Editorial test</oddHeader>
    <oddFooter>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C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21.75" zeroHeight="false" outlineLevelRow="0" outlineLevelCol="0"/>
  <cols>
    <col collapsed="false" customWidth="true" hidden="false" outlineLevel="0" max="1" min="1" style="0" width="24.72"/>
    <col collapsed="false" customWidth="true" hidden="false" outlineLevel="0" max="2" min="2" style="0" width="22.71"/>
    <col collapsed="false" customWidth="true" hidden="false" outlineLevel="0" max="3" min="3" style="0" width="65.71"/>
  </cols>
  <sheetData>
    <row r="1" customFormat="false" ht="21.75" hidden="false" customHeight="true" outlineLevel="0" collapsed="false">
      <c r="A1" s="2" t="s">
        <v>50</v>
      </c>
      <c r="B1" s="2" t="s">
        <v>51</v>
      </c>
      <c r="C1" s="2" t="s">
        <v>52</v>
      </c>
    </row>
    <row r="2" customFormat="false" ht="21.75" hidden="false" customHeight="true" outlineLevel="0" collapsed="false">
      <c r="A2" s="5" t="s">
        <v>53</v>
      </c>
      <c r="B2" s="6" t="n">
        <v>0.1</v>
      </c>
      <c r="C2" s="4" t="s">
        <v>54</v>
      </c>
    </row>
    <row r="4" customFormat="false" ht="21.75" hidden="false" customHeight="true" outlineLevel="0" collapsed="false">
      <c r="A4" s="5" t="s">
        <v>55</v>
      </c>
      <c r="B4" s="5" t="s">
        <v>56</v>
      </c>
      <c r="C4" s="5" t="s">
        <v>57</v>
      </c>
    </row>
    <row r="5" customFormat="false" ht="21.75" hidden="false" customHeight="true" outlineLevel="0" collapsed="false">
      <c r="A5" s="5" t="s">
        <v>58</v>
      </c>
      <c r="B5" s="5" t="s">
        <v>59</v>
      </c>
      <c r="C5" s="5" t="s">
        <v>60</v>
      </c>
    </row>
  </sheetData>
  <printOptions headings="false" gridLines="false" gridLinesSet="true" horizontalCentered="false" verticalCentered="false"/>
  <pageMargins left="0.3" right="0.3" top="0.65" bottom="0.4" header="0.3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 Synthetic sales | Editorial test</oddHeader>
    <oddFooter>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H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21.75" zeroHeight="false" outlineLevelRow="0" outlineLevelCol="0"/>
  <cols>
    <col collapsed="false" customWidth="true" hidden="false" outlineLevel="0" max="1" min="1" style="0" width="14.71"/>
    <col collapsed="false" customWidth="true" hidden="false" outlineLevel="0" max="2" min="2" style="0" width="16.71"/>
    <col collapsed="false" customWidth="true" hidden="false" outlineLevel="0" max="3" min="3" style="0" width="10.71"/>
    <col collapsed="false" customWidth="true" hidden="false" outlineLevel="0" max="5" min="4" style="0" width="18.71"/>
    <col collapsed="false" customWidth="true" hidden="false" outlineLevel="0" max="6" min="6" style="0" width="25.72"/>
    <col collapsed="false" customWidth="true" hidden="false" outlineLevel="0" max="7" min="7" style="0" width="14.71"/>
    <col collapsed="false" customWidth="true" hidden="false" outlineLevel="0" max="8" min="8" style="0" width="12.71"/>
  </cols>
  <sheetData>
    <row r="1" customFormat="false" ht="33.75" hidden="false" customHeight="true" outlineLevel="0" collapsed="false">
      <c r="A1" s="7" t="s">
        <v>33</v>
      </c>
      <c r="B1" s="7" t="s">
        <v>36</v>
      </c>
      <c r="C1" s="7" t="s">
        <v>40</v>
      </c>
      <c r="D1" s="7" t="s">
        <v>43</v>
      </c>
      <c r="E1" s="7" t="s">
        <v>47</v>
      </c>
      <c r="F1" s="7" t="s">
        <v>61</v>
      </c>
      <c r="G1" s="7" t="s">
        <v>62</v>
      </c>
      <c r="H1" s="7" t="s">
        <v>63</v>
      </c>
    </row>
    <row r="2" customFormat="false" ht="21.75" hidden="false" customHeight="true" outlineLevel="0" collapsed="false">
      <c r="A2" s="5" t="s">
        <v>64</v>
      </c>
      <c r="B2" s="8" t="n">
        <v>46296</v>
      </c>
      <c r="C2" s="5" t="n">
        <v>2</v>
      </c>
      <c r="D2" s="9" t="n">
        <v>50</v>
      </c>
      <c r="E2" s="9" t="n">
        <f aca="false">IF(C2="","",C2*D2)</f>
        <v>100</v>
      </c>
      <c r="F2" s="5" t="s">
        <v>65</v>
      </c>
      <c r="G2" s="5" t="s">
        <v>66</v>
      </c>
      <c r="H2" s="5" t="n">
        <v>2</v>
      </c>
    </row>
    <row r="3" customFormat="false" ht="21.75" hidden="false" customHeight="true" outlineLevel="0" collapsed="false">
      <c r="A3" s="5" t="s">
        <v>67</v>
      </c>
      <c r="B3" s="8" t="n">
        <v>46297</v>
      </c>
      <c r="C3" s="5" t="n">
        <v>3</v>
      </c>
      <c r="D3" s="9" t="n">
        <v>40</v>
      </c>
      <c r="E3" s="9" t="n">
        <f aca="false">IF(C3="","",C3*D3)</f>
        <v>120</v>
      </c>
      <c r="F3" s="5" t="s">
        <v>65</v>
      </c>
      <c r="G3" s="5" t="s">
        <v>66</v>
      </c>
      <c r="H3" s="5" t="n">
        <v>3</v>
      </c>
    </row>
    <row r="4" customFormat="false" ht="21.75" hidden="false" customHeight="true" outlineLevel="0" collapsed="false">
      <c r="A4" s="5" t="s">
        <v>68</v>
      </c>
      <c r="B4" s="8" t="n">
        <v>46300</v>
      </c>
      <c r="C4" s="5" t="n">
        <v>4</v>
      </c>
      <c r="D4" s="9" t="n">
        <v>25</v>
      </c>
      <c r="E4" s="9" t="n">
        <f aca="false">IF(C4="","",C4*D4)</f>
        <v>100</v>
      </c>
      <c r="F4" s="5" t="s">
        <v>69</v>
      </c>
      <c r="G4" s="5" t="s">
        <v>66</v>
      </c>
      <c r="H4" s="5" t="n">
        <v>3</v>
      </c>
    </row>
    <row r="5" customFormat="false" ht="21.75" hidden="false" customHeight="true" outlineLevel="0" collapsed="false">
      <c r="A5" s="5" t="s">
        <v>70</v>
      </c>
      <c r="B5" s="8" t="n">
        <v>46301</v>
      </c>
      <c r="C5" s="5" t="n">
        <v>2</v>
      </c>
      <c r="D5" s="9" t="n">
        <v>60</v>
      </c>
      <c r="E5" s="9" t="n">
        <f aca="false">IF(C5="","",C5*D5)</f>
        <v>120</v>
      </c>
      <c r="F5" s="5" t="s">
        <v>69</v>
      </c>
      <c r="G5" s="5" t="s">
        <v>66</v>
      </c>
      <c r="H5" s="5" t="n">
        <v>4</v>
      </c>
    </row>
  </sheetData>
  <printOptions headings="false" gridLines="false" gridLinesSet="true" horizontalCentered="false" verticalCentered="false"/>
  <pageMargins left="0.3" right="0.3" top="0.65" bottom="0.4" header="0.3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 Synthetic sales | Editorial test</oddHeader>
    <oddFooter>&amp;RPage &amp;P of &amp;N</oddFooter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21.75" zeroHeight="false" outlineLevelRow="0" outlineLevelCol="0"/>
  <cols>
    <col collapsed="false" customWidth="true" hidden="false" outlineLevel="0" max="1" min="1" style="0" width="14.71"/>
    <col collapsed="false" customWidth="true" hidden="false" outlineLevel="0" max="2" min="2" style="0" width="16.71"/>
    <col collapsed="false" customWidth="true" hidden="false" outlineLevel="0" max="3" min="3" style="0" width="10.71"/>
    <col collapsed="false" customWidth="true" hidden="false" outlineLevel="0" max="5" min="4" style="0" width="18.71"/>
    <col collapsed="false" customWidth="true" hidden="false" outlineLevel="0" max="6" min="6" style="0" width="25.72"/>
    <col collapsed="false" customWidth="true" hidden="false" outlineLevel="0" max="7" min="7" style="0" width="14.71"/>
    <col collapsed="false" customWidth="true" hidden="false" outlineLevel="0" max="8" min="8" style="0" width="12.71"/>
    <col collapsed="false" customWidth="true" hidden="false" outlineLevel="0" max="9" min="9" style="0" width="15.71"/>
    <col collapsed="false" customWidth="true" hidden="false" outlineLevel="0" max="10" min="10" style="0" width="68.71"/>
  </cols>
  <sheetData>
    <row r="1" customFormat="false" ht="33.75" hidden="false" customHeight="true" outlineLevel="0" collapsed="false">
      <c r="A1" s="7" t="s">
        <v>33</v>
      </c>
      <c r="B1" s="7" t="s">
        <v>36</v>
      </c>
      <c r="C1" s="7" t="s">
        <v>40</v>
      </c>
      <c r="D1" s="7" t="s">
        <v>43</v>
      </c>
      <c r="E1" s="7" t="s">
        <v>47</v>
      </c>
      <c r="F1" s="7" t="s">
        <v>61</v>
      </c>
      <c r="G1" s="7" t="s">
        <v>62</v>
      </c>
      <c r="H1" s="7" t="s">
        <v>63</v>
      </c>
      <c r="I1" s="7" t="s">
        <v>71</v>
      </c>
      <c r="J1" s="7" t="s">
        <v>72</v>
      </c>
    </row>
    <row r="2" customFormat="false" ht="48" hidden="false" customHeight="true" outlineLevel="0" collapsed="false">
      <c r="A2" s="5" t="s">
        <v>73</v>
      </c>
      <c r="B2" s="5" t="s">
        <v>74</v>
      </c>
      <c r="C2" s="5" t="n">
        <v>1</v>
      </c>
      <c r="D2" s="9" t="n">
        <v>80</v>
      </c>
      <c r="E2" s="9" t="n">
        <f aca="false">IF(North_Sales!E4="","",North_Sales!E4)</f>
        <v>80</v>
      </c>
      <c r="F2" s="5" t="s">
        <v>65</v>
      </c>
      <c r="G2" s="5" t="s">
        <v>66</v>
      </c>
      <c r="H2" s="5" t="n">
        <v>4</v>
      </c>
      <c r="I2" s="4" t="s">
        <v>75</v>
      </c>
      <c r="J2" s="4" t="s">
        <v>76</v>
      </c>
    </row>
    <row r="3" customFormat="false" ht="48" hidden="false" customHeight="true" outlineLevel="0" collapsed="false">
      <c r="A3" s="5" t="s">
        <v>77</v>
      </c>
      <c r="B3" s="5" t="s">
        <v>78</v>
      </c>
      <c r="D3" s="9" t="n">
        <v>30</v>
      </c>
      <c r="E3" s="9" t="str">
        <f aca="false">IF(North_Sales!E5="","",North_Sales!E5)</f>
        <v/>
      </c>
      <c r="F3" s="5" t="s">
        <v>65</v>
      </c>
      <c r="G3" s="5" t="s">
        <v>66</v>
      </c>
      <c r="H3" s="5" t="n">
        <v>5</v>
      </c>
      <c r="I3" s="4" t="s">
        <v>79</v>
      </c>
      <c r="J3" s="4" t="s">
        <v>80</v>
      </c>
    </row>
    <row r="4" customFormat="false" ht="48" hidden="false" customHeight="true" outlineLevel="0" collapsed="false">
      <c r="A4" s="5" t="s">
        <v>73</v>
      </c>
      <c r="B4" s="5" t="s">
        <v>74</v>
      </c>
      <c r="C4" s="5" t="n">
        <v>2</v>
      </c>
      <c r="D4" s="9" t="n">
        <v>80</v>
      </c>
      <c r="E4" s="9" t="n">
        <f aca="false">IF(South_Sales!E5="","",South_Sales!E5)</f>
        <v>160</v>
      </c>
      <c r="F4" s="5" t="s">
        <v>69</v>
      </c>
      <c r="G4" s="5" t="s">
        <v>66</v>
      </c>
      <c r="H4" s="5" t="n">
        <v>5</v>
      </c>
      <c r="I4" s="4" t="s">
        <v>75</v>
      </c>
      <c r="J4" s="4" t="s">
        <v>76</v>
      </c>
    </row>
  </sheetData>
  <printOptions headings="false" gridLines="false" gridLinesSet="true" horizontalCentered="false" verticalCentered="false"/>
  <pageMargins left="0.3" right="0.3" top="0.65" bottom="0.4" header="0.3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 Synthetic sales | Editorial test</oddHeader>
    <oddFooter>&amp;RPage &amp;P of &amp;N</oddFooter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21.75" zeroHeight="false" outlineLevelRow="0" outlineLevelCol="0"/>
  <cols>
    <col collapsed="false" customWidth="true" hidden="false" outlineLevel="0" max="1" min="1" style="0" width="14.71"/>
    <col collapsed="false" customWidth="true" hidden="false" outlineLevel="0" max="2" min="2" style="0" width="16.71"/>
    <col collapsed="false" customWidth="true" hidden="false" outlineLevel="0" max="3" min="3" style="0" width="10.71"/>
    <col collapsed="false" customWidth="true" hidden="false" outlineLevel="0" max="5" min="4" style="0" width="18.71"/>
    <col collapsed="false" customWidth="true" hidden="false" outlineLevel="0" max="6" min="6" style="0" width="25.72"/>
    <col collapsed="false" customWidth="true" hidden="false" outlineLevel="0" max="7" min="7" style="0" width="14.71"/>
    <col collapsed="false" customWidth="true" hidden="false" outlineLevel="0" max="8" min="8" style="0" width="12.71"/>
    <col collapsed="false" customWidth="true" hidden="false" outlineLevel="0" max="9" min="9" style="0" width="15.71"/>
    <col collapsed="false" customWidth="true" hidden="false" outlineLevel="0" max="10" min="10" style="0" width="68.71"/>
  </cols>
  <sheetData>
    <row r="1" customFormat="false" ht="33.75" hidden="false" customHeight="true" outlineLevel="0" collapsed="false">
      <c r="A1" s="7" t="s">
        <v>33</v>
      </c>
      <c r="B1" s="7" t="s">
        <v>36</v>
      </c>
      <c r="C1" s="7" t="s">
        <v>40</v>
      </c>
      <c r="D1" s="7" t="s">
        <v>43</v>
      </c>
      <c r="E1" s="7" t="s">
        <v>47</v>
      </c>
      <c r="F1" s="7" t="s">
        <v>61</v>
      </c>
      <c r="G1" s="7" t="s">
        <v>62</v>
      </c>
      <c r="H1" s="7" t="s">
        <v>63</v>
      </c>
      <c r="I1" s="7" t="s">
        <v>71</v>
      </c>
      <c r="J1" s="7" t="s">
        <v>72</v>
      </c>
    </row>
    <row r="2" customFormat="false" ht="48" hidden="false" customHeight="true" outlineLevel="0" collapsed="false">
      <c r="A2" s="5" t="s">
        <v>67</v>
      </c>
      <c r="B2" s="5" t="s">
        <v>81</v>
      </c>
      <c r="C2" s="5" t="n">
        <v>3</v>
      </c>
      <c r="D2" s="9" t="n">
        <v>40</v>
      </c>
      <c r="E2" s="9" t="n">
        <f aca="false">IF(South_Sales!E2="","",South_Sales!E2)</f>
        <v>120</v>
      </c>
      <c r="F2" s="5" t="s">
        <v>69</v>
      </c>
      <c r="G2" s="5" t="s">
        <v>66</v>
      </c>
      <c r="H2" s="5" t="n">
        <v>2</v>
      </c>
      <c r="I2" s="4" t="s">
        <v>82</v>
      </c>
      <c r="J2" s="4" t="s">
        <v>83</v>
      </c>
    </row>
  </sheetData>
  <printOptions headings="false" gridLines="false" gridLinesSet="true" horizontalCentered="false" verticalCentered="false"/>
  <pageMargins left="0.3" right="0.3" top="0.65" bottom="0.4" header="0.3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 Synthetic sales | Editorial test</oddHeader>
    <oddFooter>&amp;RPage &amp;P of &amp;N</oddFooter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21.75" zeroHeight="false" outlineLevelRow="0" outlineLevelCol="0"/>
  <cols>
    <col collapsed="false" customWidth="true" hidden="false" outlineLevel="0" max="1" min="1" style="0" width="14.71"/>
    <col collapsed="false" customWidth="true" hidden="false" outlineLevel="0" max="2" min="2" style="0" width="16.71"/>
    <col collapsed="false" customWidth="true" hidden="false" outlineLevel="0" max="3" min="3" style="0" width="10.71"/>
    <col collapsed="false" customWidth="true" hidden="false" outlineLevel="0" max="5" min="4" style="0" width="18.71"/>
    <col collapsed="false" customWidth="true" hidden="false" outlineLevel="0" max="6" min="6" style="0" width="25.72"/>
    <col collapsed="false" customWidth="true" hidden="false" outlineLevel="0" max="7" min="7" style="0" width="14.71"/>
    <col collapsed="false" customWidth="true" hidden="false" outlineLevel="0" max="8" min="8" style="0" width="12.71"/>
    <col collapsed="false" customWidth="true" hidden="false" outlineLevel="0" max="9" min="9" style="0" width="15.71"/>
    <col collapsed="false" customWidth="true" hidden="false" outlineLevel="0" max="10" min="10" style="0" width="68.71"/>
  </cols>
  <sheetData>
    <row r="1" customFormat="false" ht="33.75" hidden="false" customHeight="true" outlineLevel="0" collapsed="false">
      <c r="A1" s="7" t="s">
        <v>33</v>
      </c>
      <c r="B1" s="7" t="s">
        <v>36</v>
      </c>
      <c r="C1" s="7" t="s">
        <v>40</v>
      </c>
      <c r="D1" s="7" t="s">
        <v>43</v>
      </c>
      <c r="E1" s="7" t="s">
        <v>47</v>
      </c>
      <c r="F1" s="7" t="s">
        <v>61</v>
      </c>
      <c r="G1" s="7" t="s">
        <v>62</v>
      </c>
      <c r="H1" s="7" t="s">
        <v>63</v>
      </c>
      <c r="I1" s="7" t="s">
        <v>71</v>
      </c>
      <c r="J1" s="7" t="s">
        <v>72</v>
      </c>
    </row>
    <row r="2" customFormat="false" ht="42" hidden="false" customHeight="true" outlineLevel="0" collapsed="false">
      <c r="A2" s="5" t="s">
        <v>64</v>
      </c>
      <c r="B2" s="5" t="s">
        <v>84</v>
      </c>
      <c r="C2" s="5" t="n">
        <v>2</v>
      </c>
      <c r="D2" s="9" t="n">
        <v>50</v>
      </c>
      <c r="E2" s="9" t="n">
        <f aca="false">IF(North_Sales!E2="","",North_Sales!E2)</f>
        <v>100</v>
      </c>
      <c r="F2" s="5" t="s">
        <v>65</v>
      </c>
      <c r="G2" s="5" t="s">
        <v>66</v>
      </c>
      <c r="H2" s="5" t="n">
        <v>2</v>
      </c>
      <c r="I2" s="4" t="s">
        <v>85</v>
      </c>
      <c r="J2" s="4" t="s">
        <v>86</v>
      </c>
    </row>
    <row r="3" customFormat="false" ht="42" hidden="false" customHeight="true" outlineLevel="0" collapsed="false">
      <c r="A3" s="5" t="s">
        <v>67</v>
      </c>
      <c r="B3" s="5" t="s">
        <v>81</v>
      </c>
      <c r="C3" s="5" t="n">
        <v>3</v>
      </c>
      <c r="D3" s="9" t="n">
        <v>40</v>
      </c>
      <c r="E3" s="9" t="n">
        <f aca="false">IF(North_Sales!E3="","",North_Sales!E3)</f>
        <v>120</v>
      </c>
      <c r="F3" s="5" t="s">
        <v>65</v>
      </c>
      <c r="G3" s="5" t="s">
        <v>66</v>
      </c>
      <c r="H3" s="5" t="n">
        <v>3</v>
      </c>
      <c r="I3" s="4" t="s">
        <v>85</v>
      </c>
      <c r="J3" s="4" t="s">
        <v>86</v>
      </c>
    </row>
    <row r="4" customFormat="false" ht="42" hidden="false" customHeight="true" outlineLevel="0" collapsed="false">
      <c r="A4" s="5" t="s">
        <v>73</v>
      </c>
      <c r="B4" s="5" t="s">
        <v>74</v>
      </c>
      <c r="C4" s="5" t="n">
        <v>1</v>
      </c>
      <c r="D4" s="9" t="n">
        <v>80</v>
      </c>
      <c r="E4" s="9" t="n">
        <f aca="false">IF(North_Sales!E4="","",North_Sales!E4)</f>
        <v>80</v>
      </c>
      <c r="F4" s="5" t="s">
        <v>65</v>
      </c>
      <c r="G4" s="5" t="s">
        <v>66</v>
      </c>
      <c r="H4" s="5" t="n">
        <v>4</v>
      </c>
      <c r="I4" s="4" t="s">
        <v>75</v>
      </c>
      <c r="J4" s="4" t="s">
        <v>76</v>
      </c>
    </row>
    <row r="5" customFormat="false" ht="42" hidden="false" customHeight="true" outlineLevel="0" collapsed="false">
      <c r="A5" s="5" t="s">
        <v>77</v>
      </c>
      <c r="B5" s="5" t="s">
        <v>78</v>
      </c>
      <c r="D5" s="9" t="n">
        <v>30</v>
      </c>
      <c r="E5" s="9" t="str">
        <f aca="false">IF(North_Sales!E5="","",North_Sales!E5)</f>
        <v/>
      </c>
      <c r="F5" s="5" t="s">
        <v>65</v>
      </c>
      <c r="G5" s="5" t="s">
        <v>66</v>
      </c>
      <c r="H5" s="5" t="n">
        <v>5</v>
      </c>
      <c r="I5" s="4" t="s">
        <v>79</v>
      </c>
      <c r="J5" s="4" t="s">
        <v>80</v>
      </c>
    </row>
    <row r="6" customFormat="false" ht="42" hidden="false" customHeight="true" outlineLevel="0" collapsed="false">
      <c r="A6" s="5" t="s">
        <v>67</v>
      </c>
      <c r="B6" s="5" t="s">
        <v>81</v>
      </c>
      <c r="C6" s="5" t="n">
        <v>3</v>
      </c>
      <c r="D6" s="9" t="n">
        <v>40</v>
      </c>
      <c r="E6" s="9" t="n">
        <f aca="false">IF(South_Sales!E2="","",South_Sales!E2)</f>
        <v>120</v>
      </c>
      <c r="F6" s="5" t="s">
        <v>69</v>
      </c>
      <c r="G6" s="5" t="s">
        <v>66</v>
      </c>
      <c r="H6" s="5" t="n">
        <v>2</v>
      </c>
      <c r="I6" s="4" t="s">
        <v>82</v>
      </c>
      <c r="J6" s="4" t="s">
        <v>83</v>
      </c>
    </row>
    <row r="7" customFormat="false" ht="42" hidden="false" customHeight="true" outlineLevel="0" collapsed="false">
      <c r="A7" s="5" t="s">
        <v>68</v>
      </c>
      <c r="B7" s="5" t="s">
        <v>87</v>
      </c>
      <c r="C7" s="5" t="n">
        <v>4</v>
      </c>
      <c r="D7" s="9" t="n">
        <v>25</v>
      </c>
      <c r="E7" s="9" t="n">
        <f aca="false">IF(South_Sales!E3="","",South_Sales!E3)</f>
        <v>100</v>
      </c>
      <c r="F7" s="5" t="s">
        <v>69</v>
      </c>
      <c r="G7" s="5" t="s">
        <v>66</v>
      </c>
      <c r="H7" s="5" t="n">
        <v>3</v>
      </c>
      <c r="I7" s="4" t="s">
        <v>85</v>
      </c>
      <c r="J7" s="4" t="s">
        <v>86</v>
      </c>
    </row>
    <row r="8" customFormat="false" ht="42" hidden="false" customHeight="true" outlineLevel="0" collapsed="false">
      <c r="A8" s="5" t="s">
        <v>70</v>
      </c>
      <c r="B8" s="5" t="s">
        <v>88</v>
      </c>
      <c r="C8" s="5" t="n">
        <v>2</v>
      </c>
      <c r="D8" s="9" t="n">
        <v>60</v>
      </c>
      <c r="E8" s="9" t="n">
        <f aca="false">IF(South_Sales!E4="","",South_Sales!E4)</f>
        <v>120</v>
      </c>
      <c r="F8" s="5" t="s">
        <v>69</v>
      </c>
      <c r="G8" s="5" t="s">
        <v>66</v>
      </c>
      <c r="H8" s="5" t="n">
        <v>4</v>
      </c>
      <c r="I8" s="4" t="s">
        <v>85</v>
      </c>
      <c r="J8" s="4" t="s">
        <v>86</v>
      </c>
    </row>
    <row r="9" customFormat="false" ht="42" hidden="false" customHeight="true" outlineLevel="0" collapsed="false">
      <c r="A9" s="5" t="s">
        <v>73</v>
      </c>
      <c r="B9" s="5" t="s">
        <v>74</v>
      </c>
      <c r="C9" s="5" t="n">
        <v>2</v>
      </c>
      <c r="D9" s="9" t="n">
        <v>80</v>
      </c>
      <c r="E9" s="9" t="n">
        <f aca="false">IF(South_Sales!E5="","",South_Sales!E5)</f>
        <v>160</v>
      </c>
      <c r="F9" s="5" t="s">
        <v>69</v>
      </c>
      <c r="G9" s="5" t="s">
        <v>66</v>
      </c>
      <c r="H9" s="5" t="n">
        <v>5</v>
      </c>
      <c r="I9" s="4" t="s">
        <v>75</v>
      </c>
      <c r="J9" s="4" t="s">
        <v>76</v>
      </c>
    </row>
  </sheetData>
  <printOptions headings="false" gridLines="false" gridLinesSet="true" horizontalCentered="false" verticalCentered="false"/>
  <pageMargins left="0.3" right="0.3" top="0.65" bottom="0.4" header="0.3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 Synthetic sales | Editorial test</oddHeader>
    <oddFooter>&amp;RPage &amp;P of &amp;N</oddFooter>
  </headerFooter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21.75" zeroHeight="false" outlineLevelRow="0" outlineLevelCol="0"/>
  <cols>
    <col collapsed="false" customWidth="true" hidden="false" outlineLevel="0" max="1" min="1" style="0" width="30.71"/>
    <col collapsed="false" customWidth="true" hidden="false" outlineLevel="0" max="2" min="2" style="0" width="20.71"/>
    <col collapsed="false" customWidth="true" hidden="false" outlineLevel="0" max="3" min="3" style="0" width="82.71"/>
  </cols>
  <sheetData>
    <row r="1" customFormat="false" ht="33.75" hidden="false" customHeight="true" outlineLevel="0" collapsed="false">
      <c r="A1" s="2" t="s">
        <v>89</v>
      </c>
      <c r="B1" s="2" t="s">
        <v>90</v>
      </c>
      <c r="C1" s="2" t="s">
        <v>91</v>
      </c>
    </row>
    <row r="2" customFormat="false" ht="31.5" hidden="false" customHeight="true" outlineLevel="0" collapsed="false">
      <c r="A2" s="5" t="s">
        <v>92</v>
      </c>
      <c r="B2" s="5" t="n">
        <f aca="false">COUNTA(North_Sales!A2:A5)+COUNTA(South_Sales!A2:A5)</f>
        <v>8</v>
      </c>
      <c r="C2" s="4" t="s">
        <v>93</v>
      </c>
    </row>
    <row r="3" customFormat="false" ht="31.5" hidden="false" customHeight="true" outlineLevel="0" collapsed="false">
      <c r="A3" s="5" t="s">
        <v>94</v>
      </c>
      <c r="B3" s="5" t="n">
        <f aca="false">COUNTIF(Audit!I2:I9,"Accepted")</f>
        <v>4</v>
      </c>
      <c r="C3" s="4" t="s">
        <v>95</v>
      </c>
    </row>
    <row r="4" customFormat="false" ht="31.5" hidden="false" customHeight="true" outlineLevel="0" collapsed="false">
      <c r="A4" s="5" t="s">
        <v>96</v>
      </c>
      <c r="B4" s="5" t="n">
        <f aca="false">COUNTIF(Audit!I2:I9,"Duplicate")</f>
        <v>1</v>
      </c>
      <c r="C4" s="4" t="s">
        <v>97</v>
      </c>
    </row>
    <row r="5" customFormat="false" ht="31.5" hidden="false" customHeight="true" outlineLevel="0" collapsed="false">
      <c r="A5" s="5" t="s">
        <v>98</v>
      </c>
      <c r="B5" s="5" t="n">
        <f aca="false">COUNTIF(Audit!I2:I9,"Conflict")</f>
        <v>2</v>
      </c>
      <c r="C5" s="4" t="s">
        <v>99</v>
      </c>
    </row>
    <row r="6" customFormat="false" ht="31.5" hidden="false" customHeight="true" outlineLevel="0" collapsed="false">
      <c r="A6" s="5" t="s">
        <v>100</v>
      </c>
      <c r="B6" s="5" t="n">
        <f aca="false">COUNTIF(Audit!I2:I9,"Incomplete")</f>
        <v>1</v>
      </c>
      <c r="C6" s="4" t="s">
        <v>101</v>
      </c>
    </row>
    <row r="7" customFormat="false" ht="31.5" hidden="false" customHeight="true" outlineLevel="0" collapsed="false">
      <c r="A7" s="5" t="s">
        <v>102</v>
      </c>
      <c r="B7" s="5" t="n">
        <f aca="false">SUM(B3:B6)</f>
        <v>8</v>
      </c>
      <c r="C7" s="4" t="s">
        <v>103</v>
      </c>
    </row>
    <row r="8" customFormat="false" ht="31.5" hidden="false" customHeight="true" outlineLevel="0" collapsed="false">
      <c r="A8" s="5" t="s">
        <v>104</v>
      </c>
      <c r="B8" s="5" t="n">
        <f aca="false">B2-B7</f>
        <v>0</v>
      </c>
      <c r="C8" s="4" t="s">
        <v>105</v>
      </c>
    </row>
    <row r="9" customFormat="false" ht="31.5" hidden="false" customHeight="true" outlineLevel="0" collapsed="false">
      <c r="A9" s="5" t="s">
        <v>106</v>
      </c>
      <c r="B9" s="9" t="n">
        <f aca="false">SUM(Accepted!E2:E5)</f>
        <v>440</v>
      </c>
      <c r="C9" s="4" t="s">
        <v>107</v>
      </c>
    </row>
    <row r="10" customFormat="false" ht="31.5" hidden="false" customHeight="true" outlineLevel="0" collapsed="false">
      <c r="A10" s="5" t="s">
        <v>53</v>
      </c>
      <c r="B10" s="6" t="n">
        <f aca="false">Assumptions!B2</f>
        <v>0.1</v>
      </c>
      <c r="C10" s="4" t="s">
        <v>108</v>
      </c>
    </row>
    <row r="11" customFormat="false" ht="31.5" hidden="false" customHeight="true" outlineLevel="0" collapsed="false">
      <c r="A11" s="5" t="s">
        <v>109</v>
      </c>
      <c r="B11" s="9" t="n">
        <f aca="false">B9*B10</f>
        <v>44</v>
      </c>
      <c r="C11" s="4" t="s">
        <v>110</v>
      </c>
    </row>
    <row r="12" customFormat="false" ht="31.5" hidden="false" customHeight="true" outlineLevel="0" collapsed="false">
      <c r="A12" s="5" t="s">
        <v>111</v>
      </c>
      <c r="B12" s="9" t="n">
        <f aca="false">B9*(1+Assumptions!B2)</f>
        <v>484</v>
      </c>
      <c r="C12" s="4" t="s">
        <v>112</v>
      </c>
    </row>
    <row r="13" customFormat="false" ht="31.5" hidden="false" customHeight="true" outlineLevel="0" collapsed="false">
      <c r="A13" s="5" t="s">
        <v>113</v>
      </c>
      <c r="B13" s="9" t="n">
        <f aca="false">North_Sales!H2+South_Sales!H2</f>
        <v>800</v>
      </c>
      <c r="C13" s="4" t="s">
        <v>114</v>
      </c>
    </row>
    <row r="14" customFormat="false" ht="31.5" hidden="false" customHeight="true" outlineLevel="0" collapsed="false">
      <c r="A14" s="5" t="s">
        <v>115</v>
      </c>
      <c r="B14" s="9" t="n">
        <f aca="false">SUMIF(Audit!I2:I9,"Duplicate",Audit!E2:E9)</f>
        <v>120</v>
      </c>
      <c r="C14" s="4" t="s">
        <v>116</v>
      </c>
    </row>
    <row r="15" customFormat="false" ht="31.5" hidden="false" customHeight="true" outlineLevel="0" collapsed="false">
      <c r="A15" s="5" t="s">
        <v>117</v>
      </c>
      <c r="B15" s="9" t="n">
        <f aca="false">SUMIF(Audit!I2:I9,"Conflict",Audit!E2:E9)</f>
        <v>240</v>
      </c>
      <c r="C15" s="4" t="s">
        <v>118</v>
      </c>
    </row>
    <row r="16" customFormat="false" ht="45" hidden="false" customHeight="true" outlineLevel="0" collapsed="false">
      <c r="A16" s="5" t="s">
        <v>119</v>
      </c>
      <c r="B16" s="9" t="n">
        <f aca="false">B13-B9-B14-B15</f>
        <v>0</v>
      </c>
      <c r="C16" s="4" t="s">
        <v>120</v>
      </c>
    </row>
    <row r="17" customFormat="false" ht="31.5" hidden="false" customHeight="true" outlineLevel="0" collapsed="false">
      <c r="A17" s="5" t="s">
        <v>121</v>
      </c>
      <c r="B17" s="10" t="s">
        <v>122</v>
      </c>
      <c r="C17" s="4" t="s">
        <v>123</v>
      </c>
    </row>
  </sheetData>
  <printOptions headings="false" gridLines="false" gridLinesSet="true" horizontalCentered="false" verticalCentered="false"/>
  <pageMargins left="0.3" right="0.3" top="0.65" bottom="0.4" header="0.3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 Synthetic sales | Editorial test</oddHeader>
    <oddFooter>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21.75" zeroHeight="false" outlineLevelRow="0" outlineLevelCol="0"/>
  <cols>
    <col collapsed="false" customWidth="true" hidden="false" outlineLevel="0" max="1" min="1" style="0" width="25.72"/>
    <col collapsed="false" customWidth="true" hidden="false" outlineLevel="0" max="2" min="2" style="0" width="22.71"/>
    <col collapsed="false" customWidth="true" hidden="false" outlineLevel="0" max="3" min="3" style="0" width="12.71"/>
    <col collapsed="false" customWidth="true" hidden="false" outlineLevel="0" max="5" min="4" style="0" width="20.71"/>
    <col collapsed="false" customWidth="true" hidden="false" outlineLevel="0" max="6" min="6" style="0" width="3.71"/>
    <col collapsed="false" customWidth="true" hidden="false" outlineLevel="0" max="7" min="7" style="0" width="20.71"/>
    <col collapsed="false" customWidth="true" hidden="false" outlineLevel="0" max="8" min="8" style="0" width="18.71"/>
    <col collapsed="false" customWidth="true" hidden="false" outlineLevel="0" max="9" min="9" style="0" width="3.71"/>
    <col collapsed="false" customWidth="true" hidden="false" outlineLevel="0" max="11" min="10" style="0" width="25.72"/>
  </cols>
  <sheetData>
    <row r="1" customFormat="false" ht="33.75" hidden="false" customHeight="true" outlineLevel="0" collapsed="false">
      <c r="A1" s="2" t="s">
        <v>33</v>
      </c>
      <c r="B1" s="2" t="s">
        <v>37</v>
      </c>
      <c r="C1" s="2" t="s">
        <v>40</v>
      </c>
      <c r="D1" s="2" t="s">
        <v>44</v>
      </c>
      <c r="E1" s="2" t="s">
        <v>48</v>
      </c>
      <c r="G1" s="2" t="s">
        <v>124</v>
      </c>
      <c r="H1" s="2" t="s">
        <v>56</v>
      </c>
      <c r="J1" s="2" t="s">
        <v>61</v>
      </c>
      <c r="K1" s="2" t="s">
        <v>125</v>
      </c>
    </row>
    <row r="2" customFormat="false" ht="21.75" hidden="false" customHeight="true" outlineLevel="0" collapsed="false">
      <c r="A2" s="5" t="s">
        <v>64</v>
      </c>
      <c r="B2" s="5" t="s">
        <v>84</v>
      </c>
      <c r="C2" s="5" t="n">
        <v>2</v>
      </c>
      <c r="D2" s="9" t="n">
        <v>50</v>
      </c>
      <c r="E2" s="9" t="n">
        <f aca="false">IF(C2="","",C2*D2)</f>
        <v>100</v>
      </c>
      <c r="G2" s="5" t="s">
        <v>126</v>
      </c>
      <c r="H2" s="9" t="n">
        <f aca="false">SUM(E2:E5)</f>
        <v>300</v>
      </c>
      <c r="J2" s="5" t="s">
        <v>65</v>
      </c>
      <c r="K2" s="5" t="s">
        <v>66</v>
      </c>
    </row>
    <row r="3" customFormat="false" ht="21.75" hidden="false" customHeight="true" outlineLevel="0" collapsed="false">
      <c r="A3" s="5" t="s">
        <v>67</v>
      </c>
      <c r="B3" s="5" t="s">
        <v>81</v>
      </c>
      <c r="C3" s="5" t="n">
        <v>3</v>
      </c>
      <c r="D3" s="9" t="n">
        <v>40</v>
      </c>
      <c r="E3" s="9" t="n">
        <f aca="false">IF(C3="","",C3*D3)</f>
        <v>120</v>
      </c>
      <c r="G3" s="5" t="s">
        <v>127</v>
      </c>
      <c r="H3" s="9" t="n">
        <f aca="false">H2*(1+North_Assumptions!B2)</f>
        <v>360</v>
      </c>
    </row>
    <row r="4" customFormat="false" ht="21.75" hidden="false" customHeight="true" outlineLevel="0" collapsed="false">
      <c r="A4" s="5" t="s">
        <v>73</v>
      </c>
      <c r="B4" s="5" t="s">
        <v>74</v>
      </c>
      <c r="C4" s="5" t="n">
        <v>1</v>
      </c>
      <c r="D4" s="9" t="n">
        <v>80</v>
      </c>
      <c r="E4" s="9" t="n">
        <f aca="false">IF(C4="","",C4*D4)</f>
        <v>80</v>
      </c>
    </row>
    <row r="5" customFormat="false" ht="21.75" hidden="false" customHeight="true" outlineLevel="0" collapsed="false">
      <c r="A5" s="5" t="s">
        <v>77</v>
      </c>
      <c r="B5" s="5" t="s">
        <v>78</v>
      </c>
      <c r="D5" s="9" t="n">
        <v>30</v>
      </c>
      <c r="E5" s="9" t="str">
        <f aca="false">IF(C5="","",C5*D5)</f>
        <v/>
      </c>
    </row>
  </sheetData>
  <printOptions headings="false" gridLines="false" gridLinesSet="true" horizontalCentered="false" verticalCentered="false"/>
  <pageMargins left="0.3" right="0.3" top="0.65" bottom="0.4" header="0.3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 Synthetic sales | Editorial test</oddHeader>
    <oddFooter>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21.75" zeroHeight="false" outlineLevelRow="0" outlineLevelCol="0"/>
  <cols>
    <col collapsed="false" customWidth="true" hidden="false" outlineLevel="0" max="1" min="1" style="0" width="25.72"/>
    <col collapsed="false" customWidth="true" hidden="false" outlineLevel="0" max="2" min="2" style="0" width="22.71"/>
    <col collapsed="false" customWidth="true" hidden="false" outlineLevel="0" max="3" min="3" style="0" width="12.71"/>
    <col collapsed="false" customWidth="true" hidden="false" outlineLevel="0" max="5" min="4" style="0" width="20.71"/>
    <col collapsed="false" customWidth="true" hidden="false" outlineLevel="0" max="6" min="6" style="0" width="3.71"/>
    <col collapsed="false" customWidth="true" hidden="false" outlineLevel="0" max="7" min="7" style="0" width="20.71"/>
    <col collapsed="false" customWidth="true" hidden="false" outlineLevel="0" max="8" min="8" style="0" width="18.71"/>
    <col collapsed="false" customWidth="true" hidden="false" outlineLevel="0" max="9" min="9" style="0" width="3.71"/>
    <col collapsed="false" customWidth="true" hidden="false" outlineLevel="0" max="11" min="10" style="0" width="25.72"/>
  </cols>
  <sheetData>
    <row r="1" customFormat="false" ht="33.75" hidden="false" customHeight="true" outlineLevel="0" collapsed="false">
      <c r="A1" s="2" t="s">
        <v>128</v>
      </c>
      <c r="B1" s="2" t="s">
        <v>129</v>
      </c>
      <c r="J1" s="2" t="s">
        <v>61</v>
      </c>
      <c r="K1" s="2" t="s">
        <v>125</v>
      </c>
    </row>
    <row r="2" customFormat="false" ht="21.75" hidden="false" customHeight="true" outlineLevel="0" collapsed="false">
      <c r="A2" s="5" t="s">
        <v>53</v>
      </c>
      <c r="B2" s="6" t="n">
        <v>0.2</v>
      </c>
      <c r="J2" s="5" t="s">
        <v>65</v>
      </c>
      <c r="K2" s="5" t="s">
        <v>130</v>
      </c>
    </row>
    <row r="3" customFormat="false" ht="21.75" hidden="false" customHeight="true" outlineLevel="0" collapsed="false">
      <c r="A3" s="5" t="s">
        <v>131</v>
      </c>
      <c r="B3" s="5" t="s">
        <v>132</v>
      </c>
    </row>
  </sheetData>
  <printOptions headings="false" gridLines="false" gridLinesSet="true" horizontalCentered="false" verticalCentered="false"/>
  <pageMargins left="0.3" right="0.3" top="0.65" bottom="0.4" header="0.3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 Synthetic sales | Editorial test</oddHeader>
    <oddFooter>&amp;RPage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21.75" zeroHeight="false" outlineLevelRow="0" outlineLevelCol="0"/>
  <cols>
    <col collapsed="false" customWidth="true" hidden="false" outlineLevel="0" max="1" min="1" style="0" width="25.72"/>
    <col collapsed="false" customWidth="true" hidden="false" outlineLevel="0" max="2" min="2" style="0" width="22.71"/>
    <col collapsed="false" customWidth="true" hidden="false" outlineLevel="0" max="3" min="3" style="0" width="12.71"/>
    <col collapsed="false" customWidth="true" hidden="false" outlineLevel="0" max="5" min="4" style="0" width="20.71"/>
    <col collapsed="false" customWidth="true" hidden="false" outlineLevel="0" max="6" min="6" style="0" width="3.71"/>
    <col collapsed="false" customWidth="true" hidden="false" outlineLevel="0" max="7" min="7" style="0" width="20.71"/>
    <col collapsed="false" customWidth="true" hidden="false" outlineLevel="0" max="8" min="8" style="0" width="18.71"/>
    <col collapsed="false" customWidth="true" hidden="false" outlineLevel="0" max="9" min="9" style="0" width="3.71"/>
    <col collapsed="false" customWidth="true" hidden="false" outlineLevel="0" max="11" min="10" style="0" width="25.72"/>
  </cols>
  <sheetData>
    <row r="1" customFormat="false" ht="33.75" hidden="false" customHeight="true" outlineLevel="0" collapsed="false">
      <c r="A1" s="2" t="s">
        <v>34</v>
      </c>
      <c r="B1" s="2" t="s">
        <v>38</v>
      </c>
      <c r="C1" s="2" t="s">
        <v>41</v>
      </c>
      <c r="D1" s="2" t="s">
        <v>45</v>
      </c>
      <c r="E1" s="2" t="s">
        <v>48</v>
      </c>
      <c r="G1" s="2" t="s">
        <v>124</v>
      </c>
      <c r="H1" s="2" t="s">
        <v>56</v>
      </c>
      <c r="J1" s="2" t="s">
        <v>61</v>
      </c>
      <c r="K1" s="2" t="s">
        <v>125</v>
      </c>
    </row>
    <row r="2" customFormat="false" ht="21.75" hidden="false" customHeight="true" outlineLevel="0" collapsed="false">
      <c r="A2" s="5" t="s">
        <v>67</v>
      </c>
      <c r="B2" s="5" t="s">
        <v>81</v>
      </c>
      <c r="C2" s="5" t="n">
        <v>3</v>
      </c>
      <c r="D2" s="9" t="n">
        <v>40</v>
      </c>
      <c r="E2" s="9" t="n">
        <f aca="false">IF(C2="","",C2*D2)</f>
        <v>120</v>
      </c>
      <c r="G2" s="5" t="s">
        <v>126</v>
      </c>
      <c r="H2" s="9" t="n">
        <f aca="false">SUM(E2:E5)</f>
        <v>500</v>
      </c>
      <c r="J2" s="5" t="s">
        <v>69</v>
      </c>
      <c r="K2" s="5" t="s">
        <v>66</v>
      </c>
    </row>
    <row r="3" customFormat="false" ht="21.75" hidden="false" customHeight="true" outlineLevel="0" collapsed="false">
      <c r="A3" s="5" t="s">
        <v>68</v>
      </c>
      <c r="B3" s="5" t="s">
        <v>87</v>
      </c>
      <c r="C3" s="5" t="n">
        <v>4</v>
      </c>
      <c r="D3" s="9" t="n">
        <v>25</v>
      </c>
      <c r="E3" s="9" t="n">
        <f aca="false">IF(C3="","",C3*D3)</f>
        <v>100</v>
      </c>
      <c r="G3" s="5" t="s">
        <v>127</v>
      </c>
      <c r="H3" s="9" t="n">
        <f aca="false">H2*(1+South_Assumptions!B2)</f>
        <v>600</v>
      </c>
    </row>
    <row r="4" customFormat="false" ht="21.75" hidden="false" customHeight="true" outlineLevel="0" collapsed="false">
      <c r="A4" s="5" t="s">
        <v>70</v>
      </c>
      <c r="B4" s="5" t="s">
        <v>88</v>
      </c>
      <c r="C4" s="5" t="n">
        <v>2</v>
      </c>
      <c r="D4" s="9" t="n">
        <v>60</v>
      </c>
      <c r="E4" s="9" t="n">
        <f aca="false">IF(C4="","",C4*D4)</f>
        <v>120</v>
      </c>
    </row>
    <row r="5" customFormat="false" ht="21.75" hidden="false" customHeight="true" outlineLevel="0" collapsed="false">
      <c r="A5" s="5" t="s">
        <v>73</v>
      </c>
      <c r="B5" s="5" t="s">
        <v>74</v>
      </c>
      <c r="C5" s="5" t="n">
        <v>2</v>
      </c>
      <c r="D5" s="9" t="n">
        <v>80</v>
      </c>
      <c r="E5" s="9" t="n">
        <f aca="false">IF(C5="","",C5*D5)</f>
        <v>160</v>
      </c>
    </row>
  </sheetData>
  <printOptions headings="false" gridLines="false" gridLinesSet="true" horizontalCentered="false" verticalCentered="false"/>
  <pageMargins left="0.3" right="0.3" top="0.65" bottom="0.4" header="0.3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 Synthetic sales | Editorial test</oddHeader>
    <oddFooter>&amp;RPage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21.75" zeroHeight="false" outlineLevelRow="0" outlineLevelCol="0"/>
  <cols>
    <col collapsed="false" customWidth="true" hidden="false" outlineLevel="0" max="1" min="1" style="0" width="25.72"/>
    <col collapsed="false" customWidth="true" hidden="false" outlineLevel="0" max="2" min="2" style="0" width="22.71"/>
    <col collapsed="false" customWidth="true" hidden="false" outlineLevel="0" max="3" min="3" style="0" width="12.71"/>
    <col collapsed="false" customWidth="true" hidden="false" outlineLevel="0" max="5" min="4" style="0" width="20.71"/>
    <col collapsed="false" customWidth="true" hidden="false" outlineLevel="0" max="6" min="6" style="0" width="3.71"/>
    <col collapsed="false" customWidth="true" hidden="false" outlineLevel="0" max="7" min="7" style="0" width="20.71"/>
    <col collapsed="false" customWidth="true" hidden="false" outlineLevel="0" max="8" min="8" style="0" width="18.71"/>
    <col collapsed="false" customWidth="true" hidden="false" outlineLevel="0" max="9" min="9" style="0" width="3.71"/>
    <col collapsed="false" customWidth="true" hidden="false" outlineLevel="0" max="11" min="10" style="0" width="25.72"/>
  </cols>
  <sheetData>
    <row r="1" customFormat="false" ht="33.75" hidden="false" customHeight="true" outlineLevel="0" collapsed="false">
      <c r="A1" s="2" t="s">
        <v>128</v>
      </c>
      <c r="B1" s="2" t="s">
        <v>129</v>
      </c>
      <c r="J1" s="2" t="s">
        <v>61</v>
      </c>
      <c r="K1" s="2" t="s">
        <v>125</v>
      </c>
    </row>
    <row r="2" customFormat="false" ht="21.75" hidden="false" customHeight="true" outlineLevel="0" collapsed="false">
      <c r="A2" s="5" t="s">
        <v>53</v>
      </c>
      <c r="B2" s="6" t="n">
        <v>0.2</v>
      </c>
      <c r="J2" s="5" t="s">
        <v>69</v>
      </c>
      <c r="K2" s="5" t="s">
        <v>130</v>
      </c>
    </row>
    <row r="3" customFormat="false" ht="21.75" hidden="false" customHeight="true" outlineLevel="0" collapsed="false">
      <c r="A3" s="5" t="s">
        <v>131</v>
      </c>
      <c r="B3" s="5" t="s">
        <v>133</v>
      </c>
    </row>
  </sheetData>
  <printOptions headings="false" gridLines="false" gridLinesSet="true" horizontalCentered="false" verticalCentered="false"/>
  <pageMargins left="0.3" right="0.3" top="0.65" bottom="0.4" header="0.3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 Synthetic sales | Editorial test</oddHead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2026-11-06T01:46:28Z</dcterms:created>
  <dc:creator/>
  <dc:description>Synthetic editorial-test data; not real sales.</dc:description>
  <dc:language>en-US</dc:language>
  <cp:lastModifiedBy/>
  <dcterms:modified xsi:type="dcterms:W3CDTF">2026-11-06T01:46:28Z</dcterms:modified>
  <cp:revision>0</cp:revision>
  <dc:subject/>
  <dc:title>Merged synthetic sales — audited reconciliation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